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Ggpp\LEVANTAMENTOS\31 - Dino-Emendas Parlamentares\VERSÕES FINAIS ENVIADAS PARA O PORTAL\2026\05 - REFERÊNCIA MAIO\"/>
    </mc:Choice>
  </mc:AlternateContent>
  <xr:revisionPtr revIDLastSave="0" documentId="13_ncr:1_{0286FF93-8901-4D1C-BF67-9C15DF3BB1D2}" xr6:coauthVersionLast="47" xr6:coauthVersionMax="47" xr10:uidLastSave="{00000000-0000-0000-0000-000000000000}"/>
  <bookViews>
    <workbookView xWindow="-120" yWindow="-120" windowWidth="24240" windowHeight="13020" xr2:uid="{69BAA881-6E85-4103-AD13-43B7D3E0CB61}"/>
  </bookViews>
  <sheets>
    <sheet name="2023" sheetId="5" r:id="rId1"/>
  </sheets>
  <definedNames>
    <definedName name="_xlnm.Print_Area" localSheetId="0">'2023'!$A$1:$N$23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9" i="5" l="1"/>
  <c r="L16" i="5"/>
  <c r="L14" i="5"/>
  <c r="L11" i="5"/>
  <c r="L6" i="5"/>
  <c r="D7" i="5"/>
  <c r="C21" i="5"/>
</calcChain>
</file>

<file path=xl/sharedStrings.xml><?xml version="1.0" encoding="utf-8"?>
<sst xmlns="http://schemas.openxmlformats.org/spreadsheetml/2006/main" count="120" uniqueCount="47">
  <si>
    <t>Nº e Autoria da Emenda</t>
  </si>
  <si>
    <t>Valor total da Parceria</t>
  </si>
  <si>
    <t>Órgão concedente</t>
  </si>
  <si>
    <t>Data de assinatura do Convênio / Contrato de Repasse</t>
  </si>
  <si>
    <t>Objeto do Convênio / Contrato de Repasse</t>
  </si>
  <si>
    <t>Situação da prestação de contas</t>
  </si>
  <si>
    <t>Previsão Entrega</t>
  </si>
  <si>
    <t>Data da Entrega</t>
  </si>
  <si>
    <t>Ministério da Saúde</t>
  </si>
  <si>
    <t>Aquisição de Equipamentos</t>
  </si>
  <si>
    <t>-</t>
  </si>
  <si>
    <t>Estudos e Pesquisas</t>
  </si>
  <si>
    <t>41320006 - Tabata Amaral</t>
  </si>
  <si>
    <t>Reforma</t>
  </si>
  <si>
    <t>36110001 – Luiza Erundina</t>
  </si>
  <si>
    <t>Contrato de Repasse 953266/2023</t>
  </si>
  <si>
    <t>Convênio 953721/2023</t>
  </si>
  <si>
    <t>Convênio 953720/2023</t>
  </si>
  <si>
    <t>32280014 - Ivan Valente</t>
  </si>
  <si>
    <t>36110001 - Luiza Erundina</t>
  </si>
  <si>
    <t>39550002 - David Soares</t>
  </si>
  <si>
    <t>Convênio 949766/2023</t>
  </si>
  <si>
    <t>38990008 - Adriana Ventura</t>
  </si>
  <si>
    <t>41190002 - Maria Rosas</t>
  </si>
  <si>
    <t>Convênio 947201/2023</t>
  </si>
  <si>
    <t>Convênio 946494/2023</t>
  </si>
  <si>
    <t>41550007 - Kim Kataguiri</t>
  </si>
  <si>
    <t>Convênio 944133/2023</t>
  </si>
  <si>
    <t>30520006 - Baleia Rossi</t>
  </si>
  <si>
    <t>Convênio 944137/2023</t>
  </si>
  <si>
    <t>Convênio 944136/2023</t>
  </si>
  <si>
    <r>
      <t xml:space="preserve">36110001 - </t>
    </r>
    <r>
      <rPr>
        <sz val="8"/>
        <color theme="1"/>
        <rFont val="Aptos"/>
        <family val="2"/>
      </rPr>
      <t>Luiza Erundina</t>
    </r>
  </si>
  <si>
    <t>Contrato de Repasse 944199/2023</t>
  </si>
  <si>
    <t>Nº do Convênio / Contrato de Repasse firmados em 2023</t>
  </si>
  <si>
    <t>Total em 2023</t>
  </si>
  <si>
    <t>Prazo Análise(*)</t>
  </si>
  <si>
    <t>Resultado(*)</t>
  </si>
  <si>
    <t>Convênio 953079/2023</t>
  </si>
  <si>
    <t>Convênio 952907/2023</t>
  </si>
  <si>
    <t>Convênio 949254/2023</t>
  </si>
  <si>
    <t>Convênio 949426/2023</t>
  </si>
  <si>
    <t>Convênio 949425/2023</t>
  </si>
  <si>
    <t>Convênio 949424/2023</t>
  </si>
  <si>
    <r>
      <rPr>
        <b/>
        <sz val="9"/>
        <color theme="1"/>
        <rFont val="Aptos"/>
        <family val="2"/>
      </rPr>
      <t>(*)</t>
    </r>
    <r>
      <rPr>
        <sz val="9"/>
        <color theme="1"/>
        <rFont val="Aptos"/>
        <family val="2"/>
      </rPr>
      <t xml:space="preserve"> Prazos a depender do Ministério da Saúde.</t>
    </r>
  </si>
  <si>
    <t>Execução - Transferegov</t>
  </si>
  <si>
    <t>EMENDAS PARLAMENTARES – CONVÊNIOS E CONTRATOS DE REPASSE FIRMADOS COM A FUNDAÇÃO FACULDADE DE MEDICINA CNPJ 56.577.059/0001-00 A PARTIR DE 2020 - EMENDAS INDICADAS EM 2023 (Mês de referência: Mai/2026)</t>
  </si>
  <si>
    <t>Valores Liberados até 31/05/2026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</si>
</sst>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Verdana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theme="1"/>
      <name val="Aptos"/>
      <family val="2"/>
    </font>
    <font>
      <sz val="8"/>
      <color theme="1"/>
      <name val="Aptos"/>
      <family val="2"/>
    </font>
    <font>
      <sz val="8"/>
      <color rgb="FF000000"/>
      <name val="Aptos"/>
      <family val="2"/>
    </font>
    <font>
      <b/>
      <sz val="11"/>
      <color theme="1"/>
      <name val="Verdana"/>
      <family val="2"/>
    </font>
    <font>
      <sz val="9"/>
      <color theme="1"/>
      <name val="Aptos"/>
      <family val="2"/>
    </font>
    <font>
      <b/>
      <sz val="9"/>
      <color theme="1"/>
      <name val="Aptos"/>
      <family val="2"/>
    </font>
    <font>
      <u/>
      <sz val="11"/>
      <color theme="10"/>
      <name val="Verdana"/>
      <family val="2"/>
    </font>
    <font>
      <u/>
      <sz val="8"/>
      <color theme="1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0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3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8" fillId="0" borderId="0" xfId="0" applyFont="1"/>
    <xf numFmtId="0" fontId="7" fillId="0" borderId="0" xfId="0" applyFont="1" applyAlignment="1">
      <alignment wrapText="1"/>
    </xf>
    <xf numFmtId="0" fontId="5" fillId="0" borderId="0" xfId="0" applyFont="1" applyAlignment="1">
      <alignment vertical="center"/>
    </xf>
    <xf numFmtId="0" fontId="4" fillId="3" borderId="1" xfId="0" applyFont="1" applyFill="1" applyBorder="1" applyAlignment="1">
      <alignment vertical="center"/>
    </xf>
    <xf numFmtId="43" fontId="4" fillId="3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11" fillId="0" borderId="1" xfId="6" applyFont="1" applyBorder="1" applyAlignment="1">
      <alignment horizontal="center" vertical="center" wrapText="1"/>
    </xf>
    <xf numFmtId="43" fontId="6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43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7">
    <cellStyle name="Hiperlink" xfId="6" builtinId="8"/>
    <cellStyle name="Normal" xfId="0" builtinId="0"/>
    <cellStyle name="Normal 2 2" xfId="3" xr:uid="{9F1097DE-8C88-4997-9ECC-9397376FB744}"/>
    <cellStyle name="Normal 2 2 2" xfId="1" xr:uid="{E15F9590-9076-49BF-A42B-C76A721697A2}"/>
    <cellStyle name="Normal 3 3" xfId="2" xr:uid="{FA8742CB-BFC7-41D2-8F15-31A5B5B544C5}"/>
    <cellStyle name="Normal 4 3 2 3" xfId="5" xr:uid="{9B2785C2-9BD9-4F36-8C8E-175B4D9DC3F7}"/>
    <cellStyle name="Normal 5" xfId="4" xr:uid="{F551AA77-1022-4214-9C62-FE255DFF3145}"/>
  </cellStyles>
  <dxfs count="0"/>
  <tableStyles count="0" defaultTableStyle="TableStyleMedium2" defaultPivotStyle="PivotStyleLight16"/>
  <colors>
    <mruColors>
      <color rgb="FF28724F"/>
      <color rgb="FFA7A8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iscricionarias.transferegov.sistema.gov.br/voluntarias/ConsultarProposta/ResultadoDaConsultaDePropostaDetalharProposta.do?idProposta=1928092&amp;Usr=guest&amp;Pwd=guest" TargetMode="External"/><Relationship Id="rId13" Type="http://schemas.openxmlformats.org/officeDocument/2006/relationships/hyperlink" Target="https://discricionarias.transferegov.sistema.gov.br/voluntarias/ConsultarProposta/ResultadoDaConsultaDePropostaDetalharProposta.do?idProposta=1887452&amp;Usr=guest&amp;Pwd=guest" TargetMode="External"/><Relationship Id="rId18" Type="http://schemas.openxmlformats.org/officeDocument/2006/relationships/vmlDrawing" Target="../drawings/vmlDrawing1.vml"/><Relationship Id="rId3" Type="http://schemas.openxmlformats.org/officeDocument/2006/relationships/hyperlink" Target="https://discricionarias.transferegov.sistema.gov.br/voluntarias/ConsultarProposta/ResultadoDaConsultaDePropostaDetalharProposta.do?idProposta=1950396&amp;Usr=guest&amp;Pwd=guest" TargetMode="External"/><Relationship Id="rId7" Type="http://schemas.openxmlformats.org/officeDocument/2006/relationships/hyperlink" Target="https://discricionarias.transferegov.sistema.gov.br/voluntarias/ConsultarProposta/ResultadoDaConsultaDePropostaDetalharProposta.do?idProposta=1929265&amp;Usr=guest&amp;Pwd=guest" TargetMode="External"/><Relationship Id="rId12" Type="http://schemas.openxmlformats.org/officeDocument/2006/relationships/hyperlink" Target="https://discricionarias.transferegov.sistema.gov.br/voluntarias/ConsultarProposta/ResultadoDaConsultaDePropostaDetalharProposta.do?idProposta=1913615&amp;Usr=guest&amp;Pwd=guest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discricionarias.transferegov.sistema.gov.br/voluntarias/ConsultarProposta/ResultadoDaConsultaDePropostaDetalharProposta.do?idProposta=1950389&amp;Usr=guest&amp;Pwd=guest" TargetMode="External"/><Relationship Id="rId16" Type="http://schemas.openxmlformats.org/officeDocument/2006/relationships/hyperlink" Target="https://discricionarias.transferegov.sistema.gov.br/voluntarias/ConsultarProposta/ResultadoDaConsultaDePropostaDetalharProposta.do?idProposta=1913312&amp;Usr=guest&amp;Pwd=guest" TargetMode="External"/><Relationship Id="rId1" Type="http://schemas.openxmlformats.org/officeDocument/2006/relationships/hyperlink" Target="https://discricionarias.transferegov.sistema.gov.br/voluntarias/ConsultarProposta/ResultadoDaConsultaDePropostaDetalharProposta.do?idProposta=1949980&amp;Usr=guest&amp;Pwd=guest" TargetMode="External"/><Relationship Id="rId6" Type="http://schemas.openxmlformats.org/officeDocument/2006/relationships/hyperlink" Target="https://discricionarias.transferegov.sistema.gov.br/voluntarias/ConsultarProposta/ResultadoDaConsultaDePropostaDetalharProposta.do?idProposta=1936572&amp;Usr=guest&amp;Pwd=guest" TargetMode="External"/><Relationship Id="rId11" Type="http://schemas.openxmlformats.org/officeDocument/2006/relationships/hyperlink" Target="https://discricionarias.transferegov.sistema.gov.br/voluntarias/ConsultarProposta/ResultadoDaConsultaDePropostaDetalharProposta.do?idProposta=1918158&amp;Usr=guest&amp;Pwd=guest" TargetMode="External"/><Relationship Id="rId5" Type="http://schemas.openxmlformats.org/officeDocument/2006/relationships/hyperlink" Target="https://discricionarias.transferegov.sistema.gov.br/voluntarias/ConsultarProposta/ResultadoDaConsultaDePropostaDetalharProposta.do?idProposta=1944116&amp;Usr=guest&amp;Pwd=guest" TargetMode="External"/><Relationship Id="rId15" Type="http://schemas.openxmlformats.org/officeDocument/2006/relationships/hyperlink" Target="https://discricionarias.transferegov.sistema.gov.br/voluntarias/ConsultarProposta/ResultadoDaConsultaDePropostaDetalharProposta.do?idProposta=1887448&amp;Usr=guest&amp;Pwd=guest" TargetMode="External"/><Relationship Id="rId10" Type="http://schemas.openxmlformats.org/officeDocument/2006/relationships/hyperlink" Target="https://discricionarias.transferegov.sistema.gov.br/voluntarias/ConsultarProposta/ResultadoDaConsultaDePropostaDetalharProposta.do?idProposta=1927596&amp;Usr=guest&amp;Pwd=guest" TargetMode="External"/><Relationship Id="rId4" Type="http://schemas.openxmlformats.org/officeDocument/2006/relationships/hyperlink" Target="https://discricionarias.transferegov.sistema.gov.br/voluntarias/ConsultarProposta/ResultadoDaConsultaDePropostaDetalharProposta.do?idProposta=1936802&amp;Usr=guest&amp;Pwd=guest" TargetMode="External"/><Relationship Id="rId9" Type="http://schemas.openxmlformats.org/officeDocument/2006/relationships/hyperlink" Target="https://discricionarias.transferegov.sistema.gov.br/voluntarias/ConsultarProposta/ResultadoDaConsultaDePropostaDetalharProposta.do?idProposta=1927641&amp;Usr=guest&amp;Pwd=guest" TargetMode="External"/><Relationship Id="rId14" Type="http://schemas.openxmlformats.org/officeDocument/2006/relationships/hyperlink" Target="https://discricionarias.transferegov.sistema.gov.br/voluntarias/ConsultarProposta/ResultadoDaConsultaDePropostaDetalharProposta.do?idProposta=1887450&amp;Usr=guest&amp;Pwd=gu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A7276-D150-432B-87F9-E282B3BBCE56}">
  <sheetPr>
    <pageSetUpPr fitToPage="1"/>
  </sheetPr>
  <dimension ref="B1:N22"/>
  <sheetViews>
    <sheetView showGridLines="0" tabSelected="1" zoomScaleNormal="100" zoomScalePageLayoutView="85" workbookViewId="0">
      <selection activeCell="C6" sqref="C6"/>
    </sheetView>
  </sheetViews>
  <sheetFormatPr defaultRowHeight="14.25" x14ac:dyDescent="0.2"/>
  <cols>
    <col min="1" max="1" width="4.5" customWidth="1"/>
    <col min="2" max="2" width="10.296875" customWidth="1"/>
    <col min="3" max="3" width="10" customWidth="1"/>
    <col min="5" max="6" width="16.19921875" customWidth="1"/>
    <col min="7" max="7" width="10.09765625" customWidth="1"/>
    <col min="8" max="8" width="13.3984375" customWidth="1"/>
    <col min="9" max="9" width="13" customWidth="1"/>
    <col min="13" max="13" width="8.796875" customWidth="1"/>
  </cols>
  <sheetData>
    <row r="1" spans="2:14" ht="27.75" customHeight="1" x14ac:dyDescent="0.2">
      <c r="B1" s="15" t="s">
        <v>45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7"/>
    </row>
    <row r="2" spans="2:14" ht="12" customHeight="1" x14ac:dyDescent="0.2"/>
    <row r="3" spans="2:14" ht="44.25" customHeight="1" x14ac:dyDescent="0.2">
      <c r="B3" s="14" t="s">
        <v>0</v>
      </c>
      <c r="C3" s="16" t="s">
        <v>1</v>
      </c>
      <c r="D3" s="16" t="s">
        <v>46</v>
      </c>
      <c r="E3" s="14" t="s">
        <v>33</v>
      </c>
      <c r="F3" s="17" t="s">
        <v>44</v>
      </c>
      <c r="G3" s="14" t="s">
        <v>2</v>
      </c>
      <c r="H3" s="14" t="s">
        <v>3</v>
      </c>
      <c r="I3" s="14" t="s">
        <v>4</v>
      </c>
      <c r="J3" s="14" t="s">
        <v>5</v>
      </c>
      <c r="K3" s="14"/>
      <c r="L3" s="14"/>
      <c r="M3" s="14"/>
    </row>
    <row r="4" spans="2:14" ht="36.75" customHeight="1" x14ac:dyDescent="0.2">
      <c r="B4" s="14"/>
      <c r="C4" s="16"/>
      <c r="D4" s="16"/>
      <c r="E4" s="14"/>
      <c r="F4" s="18"/>
      <c r="G4" s="14"/>
      <c r="H4" s="14"/>
      <c r="I4" s="14"/>
      <c r="J4" s="1" t="s">
        <v>6</v>
      </c>
      <c r="K4" s="1" t="s">
        <v>7</v>
      </c>
      <c r="L4" s="1" t="s">
        <v>35</v>
      </c>
      <c r="M4" s="1" t="s">
        <v>36</v>
      </c>
    </row>
    <row r="5" spans="2:14" ht="22.5" customHeight="1" x14ac:dyDescent="0.2">
      <c r="B5" s="2" t="s">
        <v>14</v>
      </c>
      <c r="C5" s="4">
        <v>579186</v>
      </c>
      <c r="D5" s="4">
        <v>0</v>
      </c>
      <c r="E5" s="2" t="s">
        <v>15</v>
      </c>
      <c r="F5" s="12" t="s">
        <v>44</v>
      </c>
      <c r="G5" s="2" t="s">
        <v>8</v>
      </c>
      <c r="H5" s="5">
        <v>45289</v>
      </c>
      <c r="I5" s="2" t="s">
        <v>13</v>
      </c>
      <c r="J5" s="5">
        <v>46445</v>
      </c>
      <c r="K5" s="2" t="s">
        <v>10</v>
      </c>
      <c r="L5" s="5">
        <v>46503</v>
      </c>
      <c r="M5" s="2" t="s">
        <v>10</v>
      </c>
    </row>
    <row r="6" spans="2:14" ht="22.5" customHeight="1" x14ac:dyDescent="0.2">
      <c r="B6" s="2" t="s">
        <v>12</v>
      </c>
      <c r="C6" s="4">
        <v>245900</v>
      </c>
      <c r="D6" s="4">
        <v>0</v>
      </c>
      <c r="E6" s="2" t="s">
        <v>16</v>
      </c>
      <c r="F6" s="12" t="s">
        <v>44</v>
      </c>
      <c r="G6" s="2" t="s">
        <v>8</v>
      </c>
      <c r="H6" s="5">
        <v>45288</v>
      </c>
      <c r="I6" s="2" t="s">
        <v>11</v>
      </c>
      <c r="J6" s="5">
        <v>46451</v>
      </c>
      <c r="K6" s="2" t="s">
        <v>10</v>
      </c>
      <c r="L6" s="5">
        <f t="shared" ref="L6:L16" si="0">J6+60</f>
        <v>46511</v>
      </c>
      <c r="M6" s="2" t="s">
        <v>10</v>
      </c>
    </row>
    <row r="7" spans="2:14" ht="22.5" customHeight="1" x14ac:dyDescent="0.2">
      <c r="B7" s="2" t="s">
        <v>12</v>
      </c>
      <c r="C7" s="4">
        <v>268500</v>
      </c>
      <c r="D7" s="4">
        <f>252000+16500</f>
        <v>268500</v>
      </c>
      <c r="E7" s="2" t="s">
        <v>17</v>
      </c>
      <c r="F7" s="12" t="s">
        <v>44</v>
      </c>
      <c r="G7" s="2" t="s">
        <v>8</v>
      </c>
      <c r="H7" s="5">
        <v>45288</v>
      </c>
      <c r="I7" s="2" t="s">
        <v>11</v>
      </c>
      <c r="J7" s="5">
        <v>46427</v>
      </c>
      <c r="K7" s="2" t="s">
        <v>10</v>
      </c>
      <c r="L7" s="5">
        <v>46485</v>
      </c>
      <c r="M7" s="2" t="s">
        <v>10</v>
      </c>
    </row>
    <row r="8" spans="2:14" ht="22.5" customHeight="1" x14ac:dyDescent="0.2">
      <c r="B8" s="2" t="s">
        <v>18</v>
      </c>
      <c r="C8" s="4">
        <v>406286</v>
      </c>
      <c r="D8" s="4">
        <v>406286</v>
      </c>
      <c r="E8" s="2" t="s">
        <v>37</v>
      </c>
      <c r="F8" s="12" t="s">
        <v>44</v>
      </c>
      <c r="G8" s="2" t="s">
        <v>8</v>
      </c>
      <c r="H8" s="5">
        <v>45286</v>
      </c>
      <c r="I8" s="2" t="s">
        <v>11</v>
      </c>
      <c r="J8" s="5">
        <v>46538</v>
      </c>
      <c r="K8" s="2" t="s">
        <v>10</v>
      </c>
      <c r="L8" s="5">
        <v>46598</v>
      </c>
      <c r="M8" s="2" t="s">
        <v>10</v>
      </c>
    </row>
    <row r="9" spans="2:14" ht="22.5" customHeight="1" x14ac:dyDescent="0.2">
      <c r="B9" s="2" t="s">
        <v>19</v>
      </c>
      <c r="C9" s="4">
        <v>802500</v>
      </c>
      <c r="D9" s="4">
        <v>802500</v>
      </c>
      <c r="E9" s="2" t="s">
        <v>38</v>
      </c>
      <c r="F9" s="12" t="s">
        <v>44</v>
      </c>
      <c r="G9" s="2" t="s">
        <v>8</v>
      </c>
      <c r="H9" s="5">
        <v>45282</v>
      </c>
      <c r="I9" s="2" t="s">
        <v>9</v>
      </c>
      <c r="J9" s="5">
        <v>46354</v>
      </c>
      <c r="K9" s="5">
        <v>46010</v>
      </c>
      <c r="L9" s="5">
        <v>46071</v>
      </c>
      <c r="M9" s="2" t="s">
        <v>10</v>
      </c>
    </row>
    <row r="10" spans="2:14" ht="22.5" customHeight="1" x14ac:dyDescent="0.2">
      <c r="B10" s="2" t="s">
        <v>20</v>
      </c>
      <c r="C10" s="4">
        <v>252000</v>
      </c>
      <c r="D10" s="13">
        <v>106800</v>
      </c>
      <c r="E10" s="2" t="s">
        <v>21</v>
      </c>
      <c r="F10" s="12" t="s">
        <v>44</v>
      </c>
      <c r="G10" s="2" t="s">
        <v>8</v>
      </c>
      <c r="H10" s="5">
        <v>45265</v>
      </c>
      <c r="I10" s="2" t="s">
        <v>9</v>
      </c>
      <c r="J10" s="5">
        <v>46077</v>
      </c>
      <c r="K10" s="5">
        <v>45712</v>
      </c>
      <c r="L10" s="5">
        <v>45770</v>
      </c>
      <c r="M10" s="2" t="s">
        <v>10</v>
      </c>
    </row>
    <row r="11" spans="2:14" ht="22.5" customHeight="1" x14ac:dyDescent="0.2">
      <c r="B11" s="2" t="s">
        <v>22</v>
      </c>
      <c r="C11" s="4">
        <v>661600</v>
      </c>
      <c r="D11" s="4">
        <v>409290</v>
      </c>
      <c r="E11" s="2" t="s">
        <v>39</v>
      </c>
      <c r="F11" s="12" t="s">
        <v>44</v>
      </c>
      <c r="G11" s="2" t="s">
        <v>8</v>
      </c>
      <c r="H11" s="5">
        <v>45259</v>
      </c>
      <c r="I11" s="2" t="s">
        <v>9</v>
      </c>
      <c r="J11" s="5">
        <v>46343</v>
      </c>
      <c r="K11" s="2" t="s">
        <v>10</v>
      </c>
      <c r="L11" s="5">
        <f t="shared" si="0"/>
        <v>46403</v>
      </c>
      <c r="M11" s="2" t="s">
        <v>10</v>
      </c>
    </row>
    <row r="12" spans="2:14" ht="22.5" customHeight="1" x14ac:dyDescent="0.2">
      <c r="B12" s="2" t="s">
        <v>22</v>
      </c>
      <c r="C12" s="4">
        <v>1020000</v>
      </c>
      <c r="D12" s="4">
        <v>1020000</v>
      </c>
      <c r="E12" s="2" t="s">
        <v>40</v>
      </c>
      <c r="F12" s="12" t="s">
        <v>44</v>
      </c>
      <c r="G12" s="2" t="s">
        <v>8</v>
      </c>
      <c r="H12" s="5">
        <v>45259</v>
      </c>
      <c r="I12" s="2" t="s">
        <v>9</v>
      </c>
      <c r="J12" s="5">
        <v>46350</v>
      </c>
      <c r="K12" s="5">
        <v>45940</v>
      </c>
      <c r="L12" s="5">
        <v>46000</v>
      </c>
      <c r="M12" s="2" t="s">
        <v>10</v>
      </c>
    </row>
    <row r="13" spans="2:14" ht="22.5" customHeight="1" x14ac:dyDescent="0.2">
      <c r="B13" s="2" t="s">
        <v>22</v>
      </c>
      <c r="C13" s="4">
        <v>999600</v>
      </c>
      <c r="D13" s="4">
        <v>978460</v>
      </c>
      <c r="E13" s="2" t="s">
        <v>41</v>
      </c>
      <c r="F13" s="12" t="s">
        <v>44</v>
      </c>
      <c r="G13" s="2" t="s">
        <v>8</v>
      </c>
      <c r="H13" s="5">
        <v>45259</v>
      </c>
      <c r="I13" s="2" t="s">
        <v>9</v>
      </c>
      <c r="J13" s="5">
        <v>46347</v>
      </c>
      <c r="K13" s="5">
        <v>45940</v>
      </c>
      <c r="L13" s="5">
        <v>46000</v>
      </c>
      <c r="M13" s="2" t="s">
        <v>10</v>
      </c>
    </row>
    <row r="14" spans="2:14" ht="22.5" customHeight="1" x14ac:dyDescent="0.2">
      <c r="B14" s="2" t="s">
        <v>23</v>
      </c>
      <c r="C14" s="4">
        <v>299909</v>
      </c>
      <c r="D14" s="4">
        <v>152146</v>
      </c>
      <c r="E14" s="2" t="s">
        <v>42</v>
      </c>
      <c r="F14" s="12" t="s">
        <v>44</v>
      </c>
      <c r="G14" s="2" t="s">
        <v>8</v>
      </c>
      <c r="H14" s="5">
        <v>45259</v>
      </c>
      <c r="I14" s="2" t="s">
        <v>9</v>
      </c>
      <c r="J14" s="5">
        <v>46350</v>
      </c>
      <c r="K14" s="2" t="s">
        <v>10</v>
      </c>
      <c r="L14" s="5">
        <f t="shared" si="0"/>
        <v>46410</v>
      </c>
      <c r="M14" s="2" t="s">
        <v>10</v>
      </c>
    </row>
    <row r="15" spans="2:14" ht="22.5" customHeight="1" x14ac:dyDescent="0.2">
      <c r="B15" s="2" t="s">
        <v>12</v>
      </c>
      <c r="C15" s="4">
        <v>159970</v>
      </c>
      <c r="D15" s="4">
        <v>159970</v>
      </c>
      <c r="E15" s="2" t="s">
        <v>24</v>
      </c>
      <c r="F15" s="12" t="s">
        <v>44</v>
      </c>
      <c r="G15" s="2" t="s">
        <v>8</v>
      </c>
      <c r="H15" s="5">
        <v>45239</v>
      </c>
      <c r="I15" s="2" t="s">
        <v>9</v>
      </c>
      <c r="J15" s="5">
        <v>46350</v>
      </c>
      <c r="K15" s="5">
        <v>46038</v>
      </c>
      <c r="L15" s="5">
        <v>46096</v>
      </c>
      <c r="M15" s="2" t="s">
        <v>10</v>
      </c>
    </row>
    <row r="16" spans="2:14" ht="22.5" customHeight="1" x14ac:dyDescent="0.2">
      <c r="B16" s="2" t="s">
        <v>19</v>
      </c>
      <c r="C16" s="4">
        <v>100426</v>
      </c>
      <c r="D16" s="4">
        <v>0</v>
      </c>
      <c r="E16" s="2" t="s">
        <v>25</v>
      </c>
      <c r="F16" s="12" t="s">
        <v>44</v>
      </c>
      <c r="G16" s="2" t="s">
        <v>8</v>
      </c>
      <c r="H16" s="5">
        <v>45239</v>
      </c>
      <c r="I16" s="2" t="s">
        <v>9</v>
      </c>
      <c r="J16" s="5">
        <v>46305</v>
      </c>
      <c r="K16" s="2" t="s">
        <v>10</v>
      </c>
      <c r="L16" s="5">
        <f t="shared" si="0"/>
        <v>46365</v>
      </c>
      <c r="M16" s="2" t="s">
        <v>10</v>
      </c>
    </row>
    <row r="17" spans="2:13" ht="22.5" customHeight="1" x14ac:dyDescent="0.2">
      <c r="B17" s="2" t="s">
        <v>26</v>
      </c>
      <c r="C17" s="4">
        <v>500000</v>
      </c>
      <c r="D17" s="4">
        <v>450000</v>
      </c>
      <c r="E17" s="2" t="s">
        <v>27</v>
      </c>
      <c r="F17" s="12" t="s">
        <v>44</v>
      </c>
      <c r="G17" s="2" t="s">
        <v>8</v>
      </c>
      <c r="H17" s="5">
        <v>45239</v>
      </c>
      <c r="I17" s="2" t="s">
        <v>9</v>
      </c>
      <c r="J17" s="5">
        <v>46347</v>
      </c>
      <c r="K17" s="5">
        <v>45860</v>
      </c>
      <c r="L17" s="5">
        <v>45921</v>
      </c>
      <c r="M17" s="2" t="s">
        <v>10</v>
      </c>
    </row>
    <row r="18" spans="2:13" ht="22.5" customHeight="1" x14ac:dyDescent="0.2">
      <c r="B18" s="2" t="s">
        <v>28</v>
      </c>
      <c r="C18" s="4">
        <v>100000</v>
      </c>
      <c r="D18" s="4">
        <v>78000</v>
      </c>
      <c r="E18" s="2" t="s">
        <v>29</v>
      </c>
      <c r="F18" s="12" t="s">
        <v>44</v>
      </c>
      <c r="G18" s="2" t="s">
        <v>8</v>
      </c>
      <c r="H18" s="5">
        <v>45239</v>
      </c>
      <c r="I18" s="2" t="s">
        <v>9</v>
      </c>
      <c r="J18" s="5">
        <v>46350</v>
      </c>
      <c r="K18" s="5">
        <v>45940</v>
      </c>
      <c r="L18" s="5">
        <v>46000</v>
      </c>
      <c r="M18" s="2" t="s">
        <v>10</v>
      </c>
    </row>
    <row r="19" spans="2:13" ht="22.5" customHeight="1" x14ac:dyDescent="0.2">
      <c r="B19" s="2" t="s">
        <v>22</v>
      </c>
      <c r="C19" s="4">
        <v>1000000</v>
      </c>
      <c r="D19" s="4">
        <v>823920</v>
      </c>
      <c r="E19" s="2" t="s">
        <v>30</v>
      </c>
      <c r="F19" s="12" t="s">
        <v>44</v>
      </c>
      <c r="G19" s="2" t="s">
        <v>8</v>
      </c>
      <c r="H19" s="5">
        <v>45239</v>
      </c>
      <c r="I19" s="2" t="s">
        <v>9</v>
      </c>
      <c r="J19" s="5">
        <v>46347</v>
      </c>
      <c r="K19" s="5">
        <v>46171</v>
      </c>
      <c r="L19" s="5">
        <f>K19+60</f>
        <v>46231</v>
      </c>
      <c r="M19" s="2" t="s">
        <v>10</v>
      </c>
    </row>
    <row r="20" spans="2:13" ht="22.5" customHeight="1" x14ac:dyDescent="0.2">
      <c r="B20" s="3" t="s">
        <v>31</v>
      </c>
      <c r="C20" s="4">
        <v>362871</v>
      </c>
      <c r="D20" s="4">
        <v>0</v>
      </c>
      <c r="E20" s="2" t="s">
        <v>32</v>
      </c>
      <c r="F20" s="12" t="s">
        <v>44</v>
      </c>
      <c r="G20" s="2" t="s">
        <v>8</v>
      </c>
      <c r="H20" s="5">
        <v>45274</v>
      </c>
      <c r="I20" s="2" t="s">
        <v>13</v>
      </c>
      <c r="J20" s="5">
        <v>46429</v>
      </c>
      <c r="K20" s="2" t="s">
        <v>10</v>
      </c>
      <c r="L20" s="5">
        <v>46487</v>
      </c>
      <c r="M20" s="2" t="s">
        <v>10</v>
      </c>
    </row>
    <row r="21" spans="2:13" s="11" customFormat="1" ht="18" customHeight="1" x14ac:dyDescent="0.2">
      <c r="B21" s="9" t="s">
        <v>34</v>
      </c>
      <c r="C21" s="10">
        <f>SUM(C5:C20)</f>
        <v>7758748</v>
      </c>
      <c r="F21" s="8"/>
    </row>
    <row r="22" spans="2:13" x14ac:dyDescent="0.2">
      <c r="B22" s="6" t="s">
        <v>43</v>
      </c>
      <c r="C22" s="6"/>
      <c r="D22" s="6"/>
      <c r="E22" s="6"/>
      <c r="F22" s="6"/>
      <c r="G22" s="6"/>
      <c r="H22" s="6"/>
    </row>
  </sheetData>
  <mergeCells count="10">
    <mergeCell ref="B1:M1"/>
    <mergeCell ref="G3:G4"/>
    <mergeCell ref="H3:H4"/>
    <mergeCell ref="I3:I4"/>
    <mergeCell ref="J3:M3"/>
    <mergeCell ref="B3:B4"/>
    <mergeCell ref="C3:C4"/>
    <mergeCell ref="D3:D4"/>
    <mergeCell ref="E3:E4"/>
    <mergeCell ref="F3:F4"/>
  </mergeCells>
  <hyperlinks>
    <hyperlink ref="F5" r:id="rId1" xr:uid="{E4DD3449-9D2C-4A4B-9377-D7F1679A6BD8}"/>
    <hyperlink ref="F6" r:id="rId2" xr:uid="{93E1AE45-9A3D-4F01-9CEE-30360A3F37BD}"/>
    <hyperlink ref="F7" r:id="rId3" xr:uid="{92801141-9A41-4BD3-B4AC-9060C80D2E70}"/>
    <hyperlink ref="F8" r:id="rId4" xr:uid="{A7154B65-2580-40E6-AC60-1178673F8465}"/>
    <hyperlink ref="F9" r:id="rId5" xr:uid="{968C3280-80F8-48FF-90F1-3DF461235E9E}"/>
    <hyperlink ref="F10" r:id="rId6" xr:uid="{7F60AAB8-7B35-4D53-9E12-59A463E9D105}"/>
    <hyperlink ref="F11" r:id="rId7" xr:uid="{3E76F37A-6E9C-4967-AB3C-08782E33DE0D}"/>
    <hyperlink ref="F12" r:id="rId8" xr:uid="{6D4BE77C-BF7A-45E7-A1D8-19DCB20CD57E}"/>
    <hyperlink ref="F13" r:id="rId9" xr:uid="{907C2026-1E9D-4549-9823-3C26E7AD899D}"/>
    <hyperlink ref="F14" r:id="rId10" xr:uid="{29442A3B-AB5A-4019-BF4B-A4D5A85F5A23}"/>
    <hyperlink ref="F15" r:id="rId11" xr:uid="{146B1FF1-0E5B-4BED-AE02-0C9B80448C52}"/>
    <hyperlink ref="F16" r:id="rId12" xr:uid="{DB886F2F-E710-4C72-BE70-EAECFC6E9D27}"/>
    <hyperlink ref="F17" r:id="rId13" xr:uid="{D08DBCCA-63F4-405C-B1D7-18FA3F10F56A}"/>
    <hyperlink ref="F18" r:id="rId14" xr:uid="{B8B6DB9B-BE13-4AC4-A906-F1411A8D95A6}"/>
    <hyperlink ref="F19" r:id="rId15" xr:uid="{7C45DAEB-A1A7-48A5-86F0-4472FE0C89B2}"/>
    <hyperlink ref="F20" r:id="rId16" xr:uid="{20854A7E-6ABF-429A-AF70-6F5C891AB2E8}"/>
  </hyperlinks>
  <printOptions horizontalCentered="1"/>
  <pageMargins left="0.23622047244094491" right="0.23622047244094491" top="1.2204724409448819" bottom="0.74803149606299213" header="0.31496062992125984" footer="0.31496062992125984"/>
  <pageSetup paperSize="9" scale="77" orientation="landscape" r:id="rId17"/>
  <headerFooter>
    <oddHeader>&amp;L&amp;G&amp;R&amp;G</oddHeader>
    <oddFooter>&amp;L&amp;"Aptos,Regular"&amp;8Documento integrante do Portal da Transparência da Fundação Faculdade de Medicina e disponível em www.ffm.br.</oddFooter>
  </headerFooter>
  <legacyDrawingHF r:id="rId1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CEF9062-9DD6-485F-9A54-2D98F3676D19}"/>
</file>

<file path=customXml/itemProps2.xml><?xml version="1.0" encoding="utf-8"?>
<ds:datastoreItem xmlns:ds="http://schemas.openxmlformats.org/officeDocument/2006/customXml" ds:itemID="{A598E04A-3AC1-41AD-969D-C5B24EB327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75CB344-E543-4024-BEAA-595FACF7A8FA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dfe9784c-58ab-490f-8280-38a1b15a4556"/>
    <ds:schemaRef ds:uri="51dc639e-eb91-41c6-b529-55cb56a213bc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2023</vt:lpstr>
      <vt:lpstr>'2023'!Area_de_impressao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Rafael Corrêa Giaj-Levra</dc:creator>
  <cp:lastModifiedBy>Gisele Cristiane Viveiros</cp:lastModifiedBy>
  <cp:lastPrinted>2025-05-08T14:05:38Z</cp:lastPrinted>
  <dcterms:created xsi:type="dcterms:W3CDTF">2023-08-30T19:46:27Z</dcterms:created>
  <dcterms:modified xsi:type="dcterms:W3CDTF">2026-06-16T12:19:18Z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  <property fmtid="{D5CDD505-2E9C-101B-9397-08002B2CF9AE}" pid="3" name="MediaServiceImageTags">
    <vt:lpwstr/>
  </property>
</Properties>
</file>